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2" windowWidth="15180" windowHeight="7092" activeTab="0"/>
  </bookViews>
  <sheets>
    <sheet name="Киев." sheetId="1" r:id="rId1"/>
  </sheets>
  <definedNames>
    <definedName name="_xlnm.Print_Titles" localSheetId="0">'Киев.'!$8:$9</definedName>
    <definedName name="_xlnm.Print_Area" localSheetId="0">'Киев.'!$A$1:$F$120</definedName>
  </definedNames>
  <calcPr fullCalcOnLoad="1"/>
</workbook>
</file>

<file path=xl/sharedStrings.xml><?xml version="1.0" encoding="utf-8"?>
<sst xmlns="http://schemas.openxmlformats.org/spreadsheetml/2006/main" count="122" uniqueCount="102">
  <si>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</si>
  <si>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</si>
  <si>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</si>
  <si>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</si>
  <si>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</si>
  <si>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</si>
  <si>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</si>
  <si>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</si>
  <si>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</si>
  <si>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</si>
  <si>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</si>
  <si>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</si>
  <si>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</si>
  <si>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</si>
  <si>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</si>
  <si>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</si>
  <si>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</si>
  <si>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</si>
  <si>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</si>
  <si>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</si>
  <si>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</si>
  <si>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</si>
  <si>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</si>
  <si>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</si>
  <si>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</si>
  <si>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</si>
  <si>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</si>
  <si>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</si>
  <si>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</si>
  <si>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</si>
  <si>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</si>
  <si>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</si>
  <si>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</si>
  <si>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</si>
  <si>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</si>
  <si>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</si>
  <si>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</si>
  <si>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</si>
  <si>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</si>
  <si>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</si>
  <si>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</si>
  <si>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</si>
  <si>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</si>
  <si>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</si>
  <si>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</si>
  <si>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</si>
  <si>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</si>
  <si>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</si>
  <si>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</si>
  <si>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</si>
  <si>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</si>
  <si>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</si>
  <si>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</si>
  <si>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</si>
  <si>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</si>
  <si>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</si>
  <si>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</si>
  <si>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</si>
  <si>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</si>
  <si>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</si>
  <si>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</si>
  <si>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</si>
  <si>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</si>
  <si>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</si>
  <si>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</si>
  <si>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</si>
  <si>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</si>
  <si>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</si>
  <si>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</si>
  <si>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</si>
  <si>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</si>
  <si>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</si>
  <si>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</si>
  <si>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</si>
  <si>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</si>
  <si>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</si>
  <si>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</si>
  <si>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</si>
  <si>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</si>
  <si>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</si>
  <si>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</si>
  <si>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Приложение к решению </t>
  </si>
  <si>
    <t>сельского поселения</t>
  </si>
  <si>
    <t>хлеб и хлебобулочные изделия, тонн</t>
  </si>
  <si>
    <t>растворы строительные, тыс.тонн</t>
  </si>
  <si>
    <t xml:space="preserve">Совета Киевского </t>
  </si>
  <si>
    <t>в том числе с твердым покрытием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</si>
  <si>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</si>
  <si>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</si>
  <si>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</si>
  <si>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Номинальная начисленная среднемесячная заработная плата, руб.</t>
  </si>
  <si>
    <t>Глава Киевского сельского поселения</t>
  </si>
  <si>
    <t>2016 год</t>
  </si>
  <si>
    <t>2017 год</t>
  </si>
  <si>
    <t>2017г. в % к 2016г.</t>
  </si>
  <si>
    <t>2018 год</t>
  </si>
  <si>
    <t>2018г. в % 
к 2017г.</t>
  </si>
  <si>
    <t>Индикативный план социально-экономического развития
Киевского сельского поселения Крымского района на 2018 год</t>
  </si>
  <si>
    <t>Обрабатывающие производства (С), тыс.руб</t>
  </si>
  <si>
    <t>155 мест?</t>
  </si>
  <si>
    <t>Б.С.Шатун</t>
  </si>
  <si>
    <t xml:space="preserve">проект индикативного плана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</si>
</sst>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 indent="1"/>
    </xf>
    <xf numFmtId="0" fontId="2" fillId="32" borderId="13" xfId="0" applyFont="1" applyFill="1" applyBorder="1" applyAlignment="1">
      <alignment horizontal="left" vertical="center" wrapText="1" indent="3"/>
    </xf>
    <xf numFmtId="0" fontId="2" fillId="32" borderId="13" xfId="0" applyFont="1" applyFill="1" applyBorder="1" applyAlignment="1">
      <alignment horizontal="left" vertical="center" wrapText="1" indent="5"/>
    </xf>
    <xf numFmtId="0" fontId="2" fillId="0" borderId="13" xfId="0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5" fillId="32" borderId="14" xfId="0" applyFont="1" applyFill="1" applyBorder="1" applyAlignment="1">
      <alignment/>
    </xf>
    <xf numFmtId="177" fontId="2" fillId="0" borderId="13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2" fillId="32" borderId="13" xfId="0" applyFont="1" applyFill="1" applyBorder="1" applyAlignment="1" applyProtection="1">
      <alignment vertical="center" wrapText="1"/>
      <protection locked="0"/>
    </xf>
    <xf numFmtId="177" fontId="2" fillId="0" borderId="13" xfId="0" applyNumberFormat="1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wrapText="1"/>
      <protection locked="0"/>
    </xf>
    <xf numFmtId="0" fontId="44" fillId="32" borderId="13" xfId="0" applyFont="1" applyFill="1" applyBorder="1" applyAlignment="1">
      <alignment horizontal="left" vertical="center" wrapText="1" indent="1"/>
    </xf>
    <xf numFmtId="178" fontId="44" fillId="0" borderId="13" xfId="0" applyNumberFormat="1" applyFont="1" applyBorder="1" applyAlignment="1">
      <alignment horizontal="center"/>
    </xf>
    <xf numFmtId="177" fontId="44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4" fillId="32" borderId="13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center"/>
    </xf>
    <xf numFmtId="0" fontId="2" fillId="32" borderId="13" xfId="0" applyFont="1" applyFill="1" applyBorder="1" applyAlignment="1" applyProtection="1">
      <alignment horizontal="left" vertical="center" wrapText="1" inden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3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SheetLayoutView="100" zoomScalePageLayoutView="0" workbookViewId="0" topLeftCell="A4">
      <pane xSplit="1" ySplit="6" topLeftCell="C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D5" sqref="D5"/>
    </sheetView>
  </sheetViews>
  <sheetFormatPr defaultColWidth="9.125" defaultRowHeight="12.75"/>
  <cols>
    <col min="1" max="1" width="56.50390625" style="7" customWidth="1"/>
    <col min="2" max="2" width="9.875" style="9" customWidth="1"/>
    <col min="3" max="3" width="10.50390625" style="9" customWidth="1"/>
    <col min="4" max="4" width="9.50390625" style="9" customWidth="1"/>
    <col min="5" max="5" width="9.875" style="9" customWidth="1"/>
    <col min="6" max="6" width="9.625" style="9" customWidth="1"/>
    <col min="7" max="16384" width="9.125" style="1" customWidth="1"/>
  </cols>
  <sheetData>
    <row r="1" spans="1:4" ht="12.75">
      <c r="A1" s="6"/>
      <c r="D1" s="8" t="s">
        <v>81</v>
      </c>
    </row>
    <row r="2" spans="1:4" ht="12.75">
      <c r="A2" s="6"/>
      <c r="D2" s="8" t="s">
        <v>85</v>
      </c>
    </row>
    <row r="3" spans="1:4" ht="12.75">
      <c r="A3" s="6"/>
      <c r="D3" s="8" t="s">
        <v>82</v>
      </c>
    </row>
    <row r="4" spans="1:6" s="32" customFormat="1" ht="30.75" customHeight="1">
      <c r="A4" s="29"/>
      <c r="B4" s="30"/>
      <c r="C4" s="30"/>
      <c r="D4" s="31" t="s">
        <v>101</v>
      </c>
      <c r="E4" s="30"/>
      <c r="F4" s="30"/>
    </row>
    <row r="5" spans="1:6" s="32" customFormat="1" ht="12.75">
      <c r="A5" s="33"/>
      <c r="B5" s="30"/>
      <c r="C5" s="30"/>
      <c r="D5" s="31"/>
      <c r="E5" s="30"/>
      <c r="F5" s="30"/>
    </row>
    <row r="6" spans="1:6" s="32" customFormat="1" ht="34.5" customHeight="1">
      <c r="A6" s="54" t="s">
        <v>97</v>
      </c>
      <c r="B6" s="55"/>
      <c r="C6" s="55"/>
      <c r="D6" s="55"/>
      <c r="E6" s="55"/>
      <c r="F6" s="55"/>
    </row>
    <row r="7" spans="1:6" s="32" customFormat="1" ht="13.5" thickBot="1">
      <c r="A7" s="34"/>
      <c r="B7" s="30"/>
      <c r="C7" s="30"/>
      <c r="D7" s="30"/>
      <c r="E7" s="30"/>
      <c r="F7" s="30"/>
    </row>
    <row r="8" spans="1:6" ht="13.5" customHeight="1" thickBot="1">
      <c r="A8" s="52" t="s">
        <v>0</v>
      </c>
      <c r="B8" s="3" t="s">
        <v>92</v>
      </c>
      <c r="C8" s="2" t="s">
        <v>93</v>
      </c>
      <c r="D8" s="56" t="s">
        <v>94</v>
      </c>
      <c r="E8" s="4" t="s">
        <v>95</v>
      </c>
      <c r="F8" s="56" t="s">
        <v>96</v>
      </c>
    </row>
    <row r="9" spans="1:6" ht="24" customHeight="1">
      <c r="A9" s="53"/>
      <c r="B9" s="2" t="s">
        <v>1</v>
      </c>
      <c r="C9" s="2" t="s">
        <v>15</v>
      </c>
      <c r="D9" s="57"/>
      <c r="E9" s="2" t="s">
        <v>16</v>
      </c>
      <c r="F9" s="57"/>
    </row>
    <row r="10" spans="1:6" ht="27.75" customHeight="1">
      <c r="A10" s="10" t="s">
        <v>32</v>
      </c>
      <c r="B10" s="19">
        <v>9.031</v>
      </c>
      <c r="C10" s="19">
        <v>9.043</v>
      </c>
      <c r="D10" s="20">
        <f aca="true" t="shared" si="0" ref="D10:D34">C10/B10*100</f>
        <v>100.13287565053703</v>
      </c>
      <c r="E10" s="24">
        <v>9.053</v>
      </c>
      <c r="F10" s="20">
        <f aca="true" t="shared" si="1" ref="F10:F22">E10/C10*100</f>
        <v>100.11058277120426</v>
      </c>
    </row>
    <row r="11" spans="1:6" s="32" customFormat="1" ht="13.5">
      <c r="A11" s="35" t="s">
        <v>35</v>
      </c>
      <c r="B11" s="25"/>
      <c r="C11" s="25"/>
      <c r="D11" s="36" t="e">
        <f t="shared" si="0"/>
        <v>#DIV/0!</v>
      </c>
      <c r="E11" s="25"/>
      <c r="F11" s="36" t="e">
        <f t="shared" si="1"/>
        <v>#DIV/0!</v>
      </c>
    </row>
    <row r="12" spans="1:6" ht="13.5">
      <c r="A12" s="10" t="s">
        <v>34</v>
      </c>
      <c r="B12" s="19">
        <v>3.161</v>
      </c>
      <c r="C12" s="19">
        <v>3.164</v>
      </c>
      <c r="D12" s="20">
        <f t="shared" si="0"/>
        <v>100.0949066751028</v>
      </c>
      <c r="E12" s="19">
        <v>3.168</v>
      </c>
      <c r="F12" s="20">
        <f t="shared" si="1"/>
        <v>100.12642225031605</v>
      </c>
    </row>
    <row r="13" spans="1:6" ht="13.5">
      <c r="A13" s="10" t="s">
        <v>33</v>
      </c>
      <c r="B13" s="24">
        <v>3.107</v>
      </c>
      <c r="C13" s="24">
        <v>3.11</v>
      </c>
      <c r="D13" s="20">
        <f t="shared" si="0"/>
        <v>100.09655616350175</v>
      </c>
      <c r="E13" s="19">
        <v>3.114</v>
      </c>
      <c r="F13" s="20">
        <f t="shared" si="1"/>
        <v>100.12861736334403</v>
      </c>
    </row>
    <row r="14" spans="1:6" ht="28.5" customHeight="1">
      <c r="A14" s="10" t="s">
        <v>90</v>
      </c>
      <c r="B14" s="19">
        <v>12353</v>
      </c>
      <c r="C14" s="19">
        <v>13037</v>
      </c>
      <c r="D14" s="20">
        <f t="shared" si="0"/>
        <v>105.53711648992147</v>
      </c>
      <c r="E14" s="19">
        <v>13149</v>
      </c>
      <c r="F14" s="20">
        <f t="shared" si="1"/>
        <v>100.85909334969702</v>
      </c>
    </row>
    <row r="15" spans="1:6" s="32" customFormat="1" ht="28.5" customHeight="1">
      <c r="A15" s="35" t="s">
        <v>43</v>
      </c>
      <c r="B15" s="26">
        <v>5.9</v>
      </c>
      <c r="C15" s="26">
        <v>5.9</v>
      </c>
      <c r="D15" s="36">
        <f t="shared" si="0"/>
        <v>100</v>
      </c>
      <c r="E15" s="26">
        <v>5.9</v>
      </c>
      <c r="F15" s="36">
        <f t="shared" si="1"/>
        <v>100</v>
      </c>
    </row>
    <row r="16" spans="1:6" s="32" customFormat="1" ht="28.5" customHeight="1">
      <c r="A16" s="37" t="s">
        <v>30</v>
      </c>
      <c r="B16" s="26">
        <v>9</v>
      </c>
      <c r="C16" s="26">
        <v>9</v>
      </c>
      <c r="D16" s="36">
        <f t="shared" si="0"/>
        <v>100</v>
      </c>
      <c r="E16" s="26">
        <v>9</v>
      </c>
      <c r="F16" s="36">
        <f t="shared" si="1"/>
        <v>100</v>
      </c>
    </row>
    <row r="17" spans="1:6" ht="13.5">
      <c r="A17" s="11" t="s">
        <v>71</v>
      </c>
      <c r="B17" s="21">
        <v>4</v>
      </c>
      <c r="C17" s="21">
        <v>3</v>
      </c>
      <c r="D17" s="20">
        <f t="shared" si="0"/>
        <v>75</v>
      </c>
      <c r="E17" s="21">
        <v>3</v>
      </c>
      <c r="F17" s="20">
        <f t="shared" si="1"/>
        <v>100</v>
      </c>
    </row>
    <row r="18" spans="1:6" s="32" customFormat="1" ht="28.5" customHeight="1">
      <c r="A18" s="35" t="s">
        <v>31</v>
      </c>
      <c r="B18" s="26">
        <v>0.1</v>
      </c>
      <c r="C18" s="26">
        <v>0.1</v>
      </c>
      <c r="D18" s="36"/>
      <c r="E18" s="26">
        <v>0.1</v>
      </c>
      <c r="F18" s="36"/>
    </row>
    <row r="19" spans="1:6" ht="13.5">
      <c r="A19" s="10" t="s">
        <v>17</v>
      </c>
      <c r="B19" s="22">
        <v>79991</v>
      </c>
      <c r="C19" s="22">
        <v>84721</v>
      </c>
      <c r="D19" s="20">
        <f t="shared" si="0"/>
        <v>105.91316523108848</v>
      </c>
      <c r="E19" s="22">
        <v>88678</v>
      </c>
      <c r="F19" s="20">
        <f t="shared" si="1"/>
        <v>104.67062475655386</v>
      </c>
    </row>
    <row r="20" spans="1:6" ht="13.5">
      <c r="A20" s="10" t="s">
        <v>36</v>
      </c>
      <c r="B20" s="22">
        <v>4441</v>
      </c>
      <c r="C20" s="22">
        <v>4174</v>
      </c>
      <c r="D20" s="20">
        <f t="shared" si="0"/>
        <v>93.98784057644674</v>
      </c>
      <c r="E20" s="22">
        <v>3538</v>
      </c>
      <c r="F20" s="20">
        <f t="shared" si="1"/>
        <v>84.76281744130331</v>
      </c>
    </row>
    <row r="21" spans="1:6" ht="13.5">
      <c r="A21" s="10" t="s">
        <v>37</v>
      </c>
      <c r="B21" s="22">
        <v>75550</v>
      </c>
      <c r="C21" s="22">
        <v>80547</v>
      </c>
      <c r="D21" s="20"/>
      <c r="E21" s="22">
        <v>85140</v>
      </c>
      <c r="F21" s="20"/>
    </row>
    <row r="22" spans="1:6" ht="13.5">
      <c r="A22" s="10" t="s">
        <v>38</v>
      </c>
      <c r="B22" s="19">
        <v>143048</v>
      </c>
      <c r="C22" s="19">
        <v>150974</v>
      </c>
      <c r="D22" s="20">
        <f t="shared" si="0"/>
        <v>105.54079749454728</v>
      </c>
      <c r="E22" s="19">
        <v>152419</v>
      </c>
      <c r="F22" s="20">
        <f t="shared" si="1"/>
        <v>100.95711844423543</v>
      </c>
    </row>
    <row r="23" spans="1:6" s="5" customFormat="1" ht="13.5">
      <c r="A23" s="27" t="s">
        <v>98</v>
      </c>
      <c r="B23" s="20">
        <v>41993</v>
      </c>
      <c r="C23" s="20">
        <v>42805</v>
      </c>
      <c r="D23" s="20">
        <f t="shared" si="0"/>
        <v>101.93365560926821</v>
      </c>
      <c r="E23" s="20">
        <v>45307</v>
      </c>
      <c r="F23" s="20">
        <f aca="true" t="shared" si="2" ref="F23:F45">E23/C23*100</f>
        <v>105.84511155238874</v>
      </c>
    </row>
    <row r="24" spans="1:6" ht="33.75" customHeight="1">
      <c r="A24" s="12" t="s">
        <v>22</v>
      </c>
      <c r="B24" s="19"/>
      <c r="C24" s="19"/>
      <c r="D24" s="20"/>
      <c r="E24" s="19"/>
      <c r="F24" s="20"/>
    </row>
    <row r="25" spans="1:6" ht="13.5">
      <c r="A25" s="13" t="s">
        <v>83</v>
      </c>
      <c r="B25" s="19">
        <v>155.3</v>
      </c>
      <c r="C25" s="19">
        <v>142.1</v>
      </c>
      <c r="D25" s="20">
        <f t="shared" si="0"/>
        <v>91.5003219575016</v>
      </c>
      <c r="E25" s="19">
        <v>142.8</v>
      </c>
      <c r="F25" s="20">
        <f t="shared" si="2"/>
        <v>100.49261083743843</v>
      </c>
    </row>
    <row r="26" spans="1:6" ht="13.5">
      <c r="A26" s="14" t="s">
        <v>84</v>
      </c>
      <c r="B26" s="19">
        <v>3.737</v>
      </c>
      <c r="C26" s="19">
        <v>3.75</v>
      </c>
      <c r="D26" s="20">
        <f t="shared" si="0"/>
        <v>100.34787262510034</v>
      </c>
      <c r="E26" s="19">
        <v>3.8</v>
      </c>
      <c r="F26" s="20">
        <f t="shared" si="2"/>
        <v>101.33333333333331</v>
      </c>
    </row>
    <row r="27" spans="1:6" ht="14.25" customHeight="1">
      <c r="A27" s="10"/>
      <c r="B27" s="19"/>
      <c r="C27" s="19"/>
      <c r="D27" s="20"/>
      <c r="E27" s="19"/>
      <c r="F27" s="20"/>
    </row>
    <row r="28" spans="1:6" ht="27">
      <c r="A28" s="15" t="s">
        <v>39</v>
      </c>
      <c r="B28" s="28">
        <f>B29+B30+B31</f>
        <v>1202000</v>
      </c>
      <c r="C28" s="28">
        <f>C29+C30+C31</f>
        <v>1271630</v>
      </c>
      <c r="D28" s="20">
        <f t="shared" si="0"/>
        <v>105.7928452579035</v>
      </c>
      <c r="E28" s="28">
        <f>E29+E30+E31</f>
        <v>1356100</v>
      </c>
      <c r="F28" s="20">
        <f t="shared" si="2"/>
        <v>106.64265548941123</v>
      </c>
    </row>
    <row r="29" spans="1:6" ht="15" customHeight="1">
      <c r="A29" s="16" t="s">
        <v>74</v>
      </c>
      <c r="B29" s="28">
        <v>375218.6</v>
      </c>
      <c r="C29" s="28">
        <v>375781.4</v>
      </c>
      <c r="D29" s="20">
        <f t="shared" si="0"/>
        <v>100.1499925643345</v>
      </c>
      <c r="E29" s="28">
        <v>403213.4</v>
      </c>
      <c r="F29" s="20">
        <f t="shared" si="2"/>
        <v>107.29998877006686</v>
      </c>
    </row>
    <row r="30" spans="1:6" ht="29.25" customHeight="1">
      <c r="A30" s="16" t="s">
        <v>75</v>
      </c>
      <c r="B30" s="20">
        <v>504693</v>
      </c>
      <c r="C30" s="20">
        <v>543050</v>
      </c>
      <c r="D30" s="20">
        <f t="shared" si="0"/>
        <v>107.60006578256484</v>
      </c>
      <c r="E30" s="20">
        <v>578909.4</v>
      </c>
      <c r="F30" s="20">
        <f t="shared" si="2"/>
        <v>106.60333302642482</v>
      </c>
    </row>
    <row r="31" spans="1:6" ht="17.25" customHeight="1">
      <c r="A31" s="16" t="s">
        <v>89</v>
      </c>
      <c r="B31" s="20">
        <v>322088.4</v>
      </c>
      <c r="C31" s="20">
        <v>352798.6</v>
      </c>
      <c r="D31" s="20">
        <f t="shared" si="0"/>
        <v>109.53471158849557</v>
      </c>
      <c r="E31" s="20">
        <v>373977.2</v>
      </c>
      <c r="F31" s="20">
        <f t="shared" si="2"/>
        <v>106.00302835668852</v>
      </c>
    </row>
    <row r="32" spans="1:6" ht="27">
      <c r="A32" s="12" t="s">
        <v>2</v>
      </c>
      <c r="B32" s="19"/>
      <c r="C32" s="19"/>
      <c r="D32" s="20"/>
      <c r="E32" s="19"/>
      <c r="F32" s="20"/>
    </row>
    <row r="33" spans="1:6" ht="15" customHeight="1">
      <c r="A33" s="10" t="s">
        <v>59</v>
      </c>
      <c r="B33" s="24">
        <v>27.5</v>
      </c>
      <c r="C33" s="24">
        <v>27.34</v>
      </c>
      <c r="D33" s="20">
        <f t="shared" si="0"/>
        <v>99.41818181818182</v>
      </c>
      <c r="E33" s="24">
        <v>27.42</v>
      </c>
      <c r="F33" s="20">
        <f t="shared" si="2"/>
        <v>100.29261155815657</v>
      </c>
    </row>
    <row r="34" spans="1:6" ht="13.5">
      <c r="A34" s="10" t="s">
        <v>3</v>
      </c>
      <c r="B34" s="24">
        <v>0.427</v>
      </c>
      <c r="C34" s="24">
        <v>0.439</v>
      </c>
      <c r="D34" s="20">
        <f t="shared" si="0"/>
        <v>102.81030444964871</v>
      </c>
      <c r="E34" s="24">
        <v>0.446</v>
      </c>
      <c r="F34" s="20">
        <f t="shared" si="2"/>
        <v>101.59453302961276</v>
      </c>
    </row>
    <row r="35" spans="1:6" ht="13.5">
      <c r="A35" s="10" t="s">
        <v>18</v>
      </c>
      <c r="B35" s="24">
        <v>0.658</v>
      </c>
      <c r="C35" s="24">
        <v>0.8</v>
      </c>
      <c r="D35" s="20">
        <f aca="true" t="shared" si="3" ref="D35:D78">C35/B35*100</f>
        <v>121.580547112462</v>
      </c>
      <c r="E35" s="24">
        <v>0.9</v>
      </c>
      <c r="F35" s="20">
        <f t="shared" si="2"/>
        <v>112.5</v>
      </c>
    </row>
    <row r="36" spans="1:6" ht="13.5">
      <c r="A36" s="10" t="s">
        <v>23</v>
      </c>
      <c r="B36" s="24">
        <v>2.68</v>
      </c>
      <c r="C36" s="24">
        <f>C37+C38</f>
        <v>2.715</v>
      </c>
      <c r="D36" s="20">
        <f t="shared" si="3"/>
        <v>101.30597014925371</v>
      </c>
      <c r="E36" s="24">
        <f>E37+E38</f>
        <v>2.7350000000000003</v>
      </c>
      <c r="F36" s="20">
        <f t="shared" si="2"/>
        <v>100.73664825046042</v>
      </c>
    </row>
    <row r="37" spans="1:6" ht="28.5" customHeight="1">
      <c r="A37" s="16" t="s">
        <v>75</v>
      </c>
      <c r="B37" s="24">
        <v>0.968</v>
      </c>
      <c r="C37" s="24">
        <v>1</v>
      </c>
      <c r="D37" s="20">
        <f t="shared" si="3"/>
        <v>103.30578512396696</v>
      </c>
      <c r="E37" s="24">
        <v>1.02</v>
      </c>
      <c r="F37" s="20">
        <f t="shared" si="2"/>
        <v>102</v>
      </c>
    </row>
    <row r="38" spans="1:6" ht="15" customHeight="1">
      <c r="A38" s="16" t="s">
        <v>89</v>
      </c>
      <c r="B38" s="24">
        <v>1.712</v>
      </c>
      <c r="C38" s="24">
        <v>1.715</v>
      </c>
      <c r="D38" s="20">
        <f t="shared" si="3"/>
        <v>100.17523364485983</v>
      </c>
      <c r="E38" s="24">
        <v>1.715</v>
      </c>
      <c r="F38" s="20">
        <f t="shared" si="2"/>
        <v>100</v>
      </c>
    </row>
    <row r="39" spans="1:6" ht="13.5">
      <c r="A39" s="10" t="s">
        <v>24</v>
      </c>
      <c r="B39" s="24">
        <v>11.54</v>
      </c>
      <c r="C39" s="24">
        <v>13.15</v>
      </c>
      <c r="D39" s="20">
        <f t="shared" si="3"/>
        <v>113.9514731369151</v>
      </c>
      <c r="E39" s="24">
        <v>13.28</v>
      </c>
      <c r="F39" s="20">
        <f t="shared" si="2"/>
        <v>100.98859315589353</v>
      </c>
    </row>
    <row r="40" spans="1:6" ht="15.75" customHeight="1">
      <c r="A40" s="16" t="s">
        <v>74</v>
      </c>
      <c r="B40" s="24">
        <v>3.625</v>
      </c>
      <c r="C40" s="24">
        <v>3.654</v>
      </c>
      <c r="D40" s="20">
        <f t="shared" si="3"/>
        <v>100.8</v>
      </c>
      <c r="E40" s="24">
        <v>3.71</v>
      </c>
      <c r="F40" s="20">
        <f t="shared" si="2"/>
        <v>101.53256704980842</v>
      </c>
    </row>
    <row r="41" spans="1:6" ht="29.25" customHeight="1">
      <c r="A41" s="16" t="s">
        <v>75</v>
      </c>
      <c r="B41" s="24">
        <v>6.21</v>
      </c>
      <c r="C41" s="24">
        <v>7.005</v>
      </c>
      <c r="D41" s="20">
        <f t="shared" si="3"/>
        <v>112.80193236714975</v>
      </c>
      <c r="E41" s="24">
        <v>7.075</v>
      </c>
      <c r="F41" s="20">
        <f t="shared" si="2"/>
        <v>100.99928622412564</v>
      </c>
    </row>
    <row r="42" spans="1:6" ht="15.75" customHeight="1">
      <c r="A42" s="16" t="s">
        <v>89</v>
      </c>
      <c r="B42" s="24">
        <v>1.705</v>
      </c>
      <c r="C42" s="24">
        <v>2.491</v>
      </c>
      <c r="D42" s="20">
        <f t="shared" si="3"/>
        <v>146.09970674486803</v>
      </c>
      <c r="E42" s="24">
        <v>2.495</v>
      </c>
      <c r="F42" s="20">
        <f t="shared" si="2"/>
        <v>100.16057808109193</v>
      </c>
    </row>
    <row r="43" spans="1:6" ht="15.75" customHeight="1">
      <c r="A43" s="15" t="s">
        <v>73</v>
      </c>
      <c r="B43" s="24">
        <v>0.645</v>
      </c>
      <c r="C43" s="24">
        <v>0.72</v>
      </c>
      <c r="D43" s="20">
        <f t="shared" si="3"/>
        <v>111.62790697674419</v>
      </c>
      <c r="E43" s="24">
        <v>0.74</v>
      </c>
      <c r="F43" s="20">
        <f t="shared" si="2"/>
        <v>102.77777777777779</v>
      </c>
    </row>
    <row r="44" spans="1:6" ht="27">
      <c r="A44" s="16" t="s">
        <v>75</v>
      </c>
      <c r="B44" s="24"/>
      <c r="C44" s="24">
        <v>0.07</v>
      </c>
      <c r="D44" s="20"/>
      <c r="E44" s="24">
        <v>0.08</v>
      </c>
      <c r="F44" s="20">
        <f t="shared" si="2"/>
        <v>114.28571428571428</v>
      </c>
    </row>
    <row r="45" spans="1:6" ht="15.75" customHeight="1">
      <c r="A45" s="16" t="s">
        <v>89</v>
      </c>
      <c r="B45" s="24">
        <v>0.645</v>
      </c>
      <c r="C45" s="24">
        <v>0.65</v>
      </c>
      <c r="D45" s="20">
        <f t="shared" si="3"/>
        <v>100.7751937984496</v>
      </c>
      <c r="E45" s="24">
        <v>0.66</v>
      </c>
      <c r="F45" s="20">
        <f t="shared" si="2"/>
        <v>101.53846153846153</v>
      </c>
    </row>
    <row r="46" spans="1:6" ht="15.75" customHeight="1">
      <c r="A46" s="15" t="s">
        <v>72</v>
      </c>
      <c r="B46" s="24">
        <v>0.01</v>
      </c>
      <c r="C46" s="24">
        <v>0.01</v>
      </c>
      <c r="D46" s="20">
        <f t="shared" si="3"/>
        <v>100</v>
      </c>
      <c r="E46" s="24">
        <v>0.012</v>
      </c>
      <c r="F46" s="20">
        <f aca="true" t="shared" si="4" ref="F46:F83">E46/C46*100</f>
        <v>120</v>
      </c>
    </row>
    <row r="47" spans="1:6" ht="15.75" customHeight="1">
      <c r="A47" s="16" t="s">
        <v>89</v>
      </c>
      <c r="B47" s="24">
        <v>0.01</v>
      </c>
      <c r="C47" s="24">
        <v>0.01</v>
      </c>
      <c r="D47" s="20">
        <f t="shared" si="3"/>
        <v>100</v>
      </c>
      <c r="E47" s="24">
        <v>0.012</v>
      </c>
      <c r="F47" s="20">
        <f t="shared" si="4"/>
        <v>120</v>
      </c>
    </row>
    <row r="48" spans="1:6" ht="16.5" customHeight="1">
      <c r="A48" s="10" t="s">
        <v>25</v>
      </c>
      <c r="B48" s="24">
        <v>0.8</v>
      </c>
      <c r="C48" s="24">
        <v>0.83</v>
      </c>
      <c r="D48" s="20">
        <f t="shared" si="3"/>
        <v>103.74999999999999</v>
      </c>
      <c r="E48" s="24">
        <v>0.83</v>
      </c>
      <c r="F48" s="20">
        <f t="shared" si="4"/>
        <v>100</v>
      </c>
    </row>
    <row r="49" spans="1:6" ht="14.25" customHeight="1">
      <c r="A49" s="16" t="s">
        <v>74</v>
      </c>
      <c r="B49" s="24">
        <v>0.1</v>
      </c>
      <c r="C49" s="24">
        <v>0.1</v>
      </c>
      <c r="D49" s="20">
        <f t="shared" si="3"/>
        <v>100</v>
      </c>
      <c r="E49" s="24">
        <v>0.1</v>
      </c>
      <c r="F49" s="20">
        <f t="shared" si="4"/>
        <v>100</v>
      </c>
    </row>
    <row r="50" spans="1:6" s="41" customFormat="1" ht="30.75" customHeight="1">
      <c r="A50" s="38" t="s">
        <v>75</v>
      </c>
      <c r="B50" s="39">
        <v>0.07</v>
      </c>
      <c r="C50" s="39">
        <v>0.099</v>
      </c>
      <c r="D50" s="40">
        <f t="shared" si="3"/>
        <v>141.42857142857142</v>
      </c>
      <c r="E50" s="39">
        <v>0.099</v>
      </c>
      <c r="F50" s="40">
        <f t="shared" si="4"/>
        <v>100</v>
      </c>
    </row>
    <row r="51" spans="1:6" s="41" customFormat="1" ht="13.5">
      <c r="A51" s="38" t="s">
        <v>89</v>
      </c>
      <c r="B51" s="39">
        <v>0.63</v>
      </c>
      <c r="C51" s="39">
        <v>0.631</v>
      </c>
      <c r="D51" s="40">
        <f t="shared" si="3"/>
        <v>100.15873015873015</v>
      </c>
      <c r="E51" s="39">
        <v>0.631</v>
      </c>
      <c r="F51" s="40">
        <f t="shared" si="4"/>
        <v>100</v>
      </c>
    </row>
    <row r="52" spans="1:6" s="41" customFormat="1" ht="13.5">
      <c r="A52" s="42" t="s">
        <v>26</v>
      </c>
      <c r="B52" s="39">
        <v>4.4</v>
      </c>
      <c r="C52" s="39">
        <v>4.42</v>
      </c>
      <c r="D52" s="40">
        <f t="shared" si="3"/>
        <v>100.45454545454544</v>
      </c>
      <c r="E52" s="39">
        <v>4.44</v>
      </c>
      <c r="F52" s="40">
        <f t="shared" si="4"/>
        <v>100.45248868778283</v>
      </c>
    </row>
    <row r="53" spans="1:6" ht="30" customHeight="1">
      <c r="A53" s="16" t="s">
        <v>75</v>
      </c>
      <c r="B53" s="24">
        <v>2.36</v>
      </c>
      <c r="C53" s="24">
        <v>2.377</v>
      </c>
      <c r="D53" s="20">
        <f t="shared" si="3"/>
        <v>100.72033898305084</v>
      </c>
      <c r="E53" s="24">
        <v>2.387</v>
      </c>
      <c r="F53" s="20">
        <f t="shared" si="4"/>
        <v>100.4206983592764</v>
      </c>
    </row>
    <row r="54" spans="1:6" ht="13.5">
      <c r="A54" s="16" t="s">
        <v>89</v>
      </c>
      <c r="B54" s="24">
        <v>2.04</v>
      </c>
      <c r="C54" s="24">
        <v>2.043</v>
      </c>
      <c r="D54" s="20">
        <f t="shared" si="3"/>
        <v>100.1470588235294</v>
      </c>
      <c r="E54" s="24">
        <v>2.053</v>
      </c>
      <c r="F54" s="20">
        <f t="shared" si="4"/>
        <v>100.48947626040136</v>
      </c>
    </row>
    <row r="55" spans="1:6" ht="13.5">
      <c r="A55" s="10" t="s">
        <v>27</v>
      </c>
      <c r="B55" s="24">
        <v>4321</v>
      </c>
      <c r="C55" s="24">
        <f>C56+C57</f>
        <v>4324.58</v>
      </c>
      <c r="D55" s="20">
        <f t="shared" si="3"/>
        <v>100.08285119185373</v>
      </c>
      <c r="E55" s="24">
        <f>E56+E57</f>
        <v>4326.37</v>
      </c>
      <c r="F55" s="20">
        <f t="shared" si="4"/>
        <v>100.04139130273924</v>
      </c>
    </row>
    <row r="56" spans="1:6" ht="30.75" customHeight="1">
      <c r="A56" s="16" t="s">
        <v>75</v>
      </c>
      <c r="B56" s="39">
        <v>25</v>
      </c>
      <c r="C56" s="39">
        <v>28.58</v>
      </c>
      <c r="D56" s="40">
        <f t="shared" si="3"/>
        <v>114.32</v>
      </c>
      <c r="E56" s="39">
        <v>30.37</v>
      </c>
      <c r="F56" s="40">
        <f t="shared" si="4"/>
        <v>106.2631210636809</v>
      </c>
    </row>
    <row r="57" spans="1:6" ht="16.5" customHeight="1">
      <c r="A57" s="16" t="s">
        <v>89</v>
      </c>
      <c r="B57" s="39">
        <v>4296</v>
      </c>
      <c r="C57" s="39">
        <v>4296</v>
      </c>
      <c r="D57" s="40">
        <f t="shared" si="3"/>
        <v>100</v>
      </c>
      <c r="E57" s="39">
        <v>4296</v>
      </c>
      <c r="F57" s="40">
        <f t="shared" si="4"/>
        <v>100</v>
      </c>
    </row>
    <row r="58" spans="1:6" ht="13.5">
      <c r="A58" s="12" t="s">
        <v>56</v>
      </c>
      <c r="B58" s="43"/>
      <c r="C58" s="43"/>
      <c r="D58" s="40"/>
      <c r="E58" s="43"/>
      <c r="F58" s="40"/>
    </row>
    <row r="59" spans="1:6" ht="14.25" customHeight="1">
      <c r="A59" s="10" t="s">
        <v>57</v>
      </c>
      <c r="B59" s="19">
        <v>1840</v>
      </c>
      <c r="C59" s="19">
        <v>1762</v>
      </c>
      <c r="D59" s="20">
        <f t="shared" si="3"/>
        <v>95.76086956521739</v>
      </c>
      <c r="E59" s="19">
        <v>1764</v>
      </c>
      <c r="F59" s="20">
        <f t="shared" si="4"/>
        <v>100.11350737797957</v>
      </c>
    </row>
    <row r="60" spans="1:6" ht="27">
      <c r="A60" s="16" t="s">
        <v>58</v>
      </c>
      <c r="B60" s="19">
        <v>874</v>
      </c>
      <c r="C60" s="19">
        <v>794</v>
      </c>
      <c r="D60" s="20">
        <f t="shared" si="3"/>
        <v>90.8466819221968</v>
      </c>
      <c r="E60" s="19">
        <v>795</v>
      </c>
      <c r="F60" s="20">
        <f t="shared" si="4"/>
        <v>100.12594458438286</v>
      </c>
    </row>
    <row r="61" spans="1:6" ht="14.25" customHeight="1">
      <c r="A61" s="16" t="s">
        <v>89</v>
      </c>
      <c r="B61" s="19">
        <v>966</v>
      </c>
      <c r="C61" s="19">
        <v>968</v>
      </c>
      <c r="D61" s="20">
        <f t="shared" si="3"/>
        <v>100.20703933747413</v>
      </c>
      <c r="E61" s="19">
        <v>969</v>
      </c>
      <c r="F61" s="20">
        <f t="shared" si="4"/>
        <v>100.10330578512396</v>
      </c>
    </row>
    <row r="62" spans="1:6" ht="27">
      <c r="A62" s="17" t="s">
        <v>60</v>
      </c>
      <c r="B62" s="19">
        <v>748</v>
      </c>
      <c r="C62" s="19">
        <v>693</v>
      </c>
      <c r="D62" s="20">
        <f t="shared" si="3"/>
        <v>92.64705882352942</v>
      </c>
      <c r="E62" s="19">
        <v>694</v>
      </c>
      <c r="F62" s="20">
        <f t="shared" si="4"/>
        <v>100.14430014430013</v>
      </c>
    </row>
    <row r="63" spans="1:6" ht="27">
      <c r="A63" s="18" t="s">
        <v>58</v>
      </c>
      <c r="B63" s="19">
        <v>379</v>
      </c>
      <c r="C63" s="19">
        <v>348</v>
      </c>
      <c r="D63" s="20">
        <f t="shared" si="3"/>
        <v>91.82058047493403</v>
      </c>
      <c r="E63" s="19">
        <v>348</v>
      </c>
      <c r="F63" s="20">
        <f t="shared" si="4"/>
        <v>100</v>
      </c>
    </row>
    <row r="64" spans="1:6" ht="14.25" customHeight="1">
      <c r="A64" s="18" t="s">
        <v>89</v>
      </c>
      <c r="B64" s="19">
        <v>369</v>
      </c>
      <c r="C64" s="19">
        <v>345</v>
      </c>
      <c r="D64" s="20">
        <f t="shared" si="3"/>
        <v>93.4959349593496</v>
      </c>
      <c r="E64" s="19">
        <v>346</v>
      </c>
      <c r="F64" s="20">
        <f t="shared" si="4"/>
        <v>100.28985507246378</v>
      </c>
    </row>
    <row r="65" spans="1:6" ht="14.25" customHeight="1">
      <c r="A65" s="10" t="s">
        <v>61</v>
      </c>
      <c r="B65" s="19">
        <v>265</v>
      </c>
      <c r="C65" s="19">
        <v>268</v>
      </c>
      <c r="D65" s="20">
        <f t="shared" si="3"/>
        <v>101.13207547169812</v>
      </c>
      <c r="E65" s="19">
        <v>271</v>
      </c>
      <c r="F65" s="20">
        <f t="shared" si="4"/>
        <v>101.11940298507463</v>
      </c>
    </row>
    <row r="66" spans="1:6" ht="14.25" customHeight="1">
      <c r="A66" s="16" t="s">
        <v>58</v>
      </c>
      <c r="B66" s="19">
        <v>262</v>
      </c>
      <c r="C66" s="19">
        <v>264</v>
      </c>
      <c r="D66" s="20">
        <f t="shared" si="3"/>
        <v>100.76335877862594</v>
      </c>
      <c r="E66" s="19">
        <v>266</v>
      </c>
      <c r="F66" s="20">
        <f t="shared" si="4"/>
        <v>100.75757575757575</v>
      </c>
    </row>
    <row r="67" spans="1:6" ht="14.25" customHeight="1">
      <c r="A67" s="16" t="s">
        <v>89</v>
      </c>
      <c r="B67" s="19">
        <v>3</v>
      </c>
      <c r="C67" s="19">
        <v>4</v>
      </c>
      <c r="D67" s="20">
        <f t="shared" si="3"/>
        <v>133.33333333333331</v>
      </c>
      <c r="E67" s="19">
        <v>5</v>
      </c>
      <c r="F67" s="20">
        <f t="shared" si="4"/>
        <v>125</v>
      </c>
    </row>
    <row r="68" spans="1:6" ht="14.25" customHeight="1">
      <c r="A68" s="10" t="s">
        <v>62</v>
      </c>
      <c r="B68" s="19">
        <v>765</v>
      </c>
      <c r="C68" s="19">
        <v>424</v>
      </c>
      <c r="D68" s="20">
        <f t="shared" si="3"/>
        <v>55.42483660130719</v>
      </c>
      <c r="E68" s="19">
        <v>426</v>
      </c>
      <c r="F68" s="20">
        <f t="shared" si="4"/>
        <v>100.47169811320755</v>
      </c>
    </row>
    <row r="69" spans="1:6" ht="14.25" customHeight="1">
      <c r="A69" s="10" t="s">
        <v>63</v>
      </c>
      <c r="B69" s="23">
        <v>5.2</v>
      </c>
      <c r="C69" s="23">
        <v>5.3</v>
      </c>
      <c r="D69" s="20">
        <f t="shared" si="3"/>
        <v>101.92307692307692</v>
      </c>
      <c r="E69" s="23">
        <v>5.3</v>
      </c>
      <c r="F69" s="20">
        <f t="shared" si="4"/>
        <v>100</v>
      </c>
    </row>
    <row r="70" spans="1:6" ht="16.5" customHeight="1">
      <c r="A70" s="10"/>
      <c r="B70" s="19"/>
      <c r="C70" s="19"/>
      <c r="D70" s="20"/>
      <c r="E70" s="19"/>
      <c r="F70" s="20"/>
    </row>
    <row r="71" spans="1:6" ht="13.5">
      <c r="A71" s="11" t="s">
        <v>40</v>
      </c>
      <c r="B71" s="20">
        <v>645280</v>
      </c>
      <c r="C71" s="20">
        <v>695250</v>
      </c>
      <c r="D71" s="20">
        <f t="shared" si="3"/>
        <v>107.74392511777833</v>
      </c>
      <c r="E71" s="20">
        <v>744110</v>
      </c>
      <c r="F71" s="20">
        <f t="shared" si="4"/>
        <v>107.02768788205681</v>
      </c>
    </row>
    <row r="72" spans="1:6" ht="13.5">
      <c r="A72" s="11" t="s">
        <v>41</v>
      </c>
      <c r="B72" s="20">
        <v>16610</v>
      </c>
      <c r="C72" s="20">
        <v>17420</v>
      </c>
      <c r="D72" s="20">
        <f t="shared" si="3"/>
        <v>104.87658037326912</v>
      </c>
      <c r="E72" s="20">
        <v>18250</v>
      </c>
      <c r="F72" s="20">
        <f t="shared" si="4"/>
        <v>104.76463834672789</v>
      </c>
    </row>
    <row r="73" spans="1:6" ht="30.75" customHeight="1">
      <c r="A73" s="11" t="s">
        <v>42</v>
      </c>
      <c r="B73" s="20">
        <v>40500</v>
      </c>
      <c r="C73" s="20">
        <v>64800</v>
      </c>
      <c r="D73" s="20">
        <f t="shared" si="3"/>
        <v>160</v>
      </c>
      <c r="E73" s="20">
        <v>501200</v>
      </c>
      <c r="F73" s="20">
        <f t="shared" si="4"/>
        <v>773.4567901234568</v>
      </c>
    </row>
    <row r="74" spans="1:6" ht="27">
      <c r="A74" s="11" t="s">
        <v>44</v>
      </c>
      <c r="B74" s="20">
        <v>1800</v>
      </c>
      <c r="C74" s="20">
        <v>1900</v>
      </c>
      <c r="D74" s="20">
        <f t="shared" si="3"/>
        <v>105.55555555555556</v>
      </c>
      <c r="E74" s="20">
        <v>87100</v>
      </c>
      <c r="F74" s="20">
        <f t="shared" si="4"/>
        <v>4584.21052631579</v>
      </c>
    </row>
    <row r="75" spans="1:6" ht="16.5" customHeight="1">
      <c r="A75" s="12" t="s">
        <v>4</v>
      </c>
      <c r="B75" s="19"/>
      <c r="C75" s="19"/>
      <c r="D75" s="20"/>
      <c r="E75" s="19"/>
      <c r="F75" s="20"/>
    </row>
    <row r="76" spans="1:6" ht="27">
      <c r="A76" s="10" t="s">
        <v>5</v>
      </c>
      <c r="B76" s="19">
        <v>0.36</v>
      </c>
      <c r="C76" s="24">
        <v>0.36</v>
      </c>
      <c r="D76" s="20">
        <f t="shared" si="3"/>
        <v>100</v>
      </c>
      <c r="E76" s="24">
        <v>0.365</v>
      </c>
      <c r="F76" s="20">
        <f t="shared" si="4"/>
        <v>101.38888888888889</v>
      </c>
    </row>
    <row r="77" spans="1:6" ht="13.5">
      <c r="A77" s="15" t="s">
        <v>6</v>
      </c>
      <c r="B77" s="19"/>
      <c r="C77" s="19"/>
      <c r="D77" s="20"/>
      <c r="E77" s="19"/>
      <c r="F77" s="20"/>
    </row>
    <row r="78" spans="1:6" ht="13.5">
      <c r="A78" s="16" t="s">
        <v>7</v>
      </c>
      <c r="B78" s="24">
        <v>0.882</v>
      </c>
      <c r="C78" s="19">
        <v>0.884</v>
      </c>
      <c r="D78" s="20">
        <f t="shared" si="3"/>
        <v>100.2267573696145</v>
      </c>
      <c r="E78" s="24">
        <v>0.889</v>
      </c>
      <c r="F78" s="20">
        <f t="shared" si="4"/>
        <v>100.56561085972851</v>
      </c>
    </row>
    <row r="79" spans="1:6" ht="41.25">
      <c r="A79" s="10" t="s">
        <v>8</v>
      </c>
      <c r="B79" s="20">
        <v>100</v>
      </c>
      <c r="C79" s="20">
        <v>100</v>
      </c>
      <c r="D79" s="20"/>
      <c r="E79" s="20">
        <v>100</v>
      </c>
      <c r="F79" s="20"/>
    </row>
    <row r="80" spans="1:6" ht="13.5">
      <c r="A80" s="12" t="s">
        <v>9</v>
      </c>
      <c r="B80" s="19"/>
      <c r="C80" s="19"/>
      <c r="D80" s="20"/>
      <c r="E80" s="19"/>
      <c r="F80" s="20"/>
    </row>
    <row r="81" spans="1:6" ht="27">
      <c r="A81" s="10" t="s">
        <v>10</v>
      </c>
      <c r="B81" s="19">
        <v>9.0163</v>
      </c>
      <c r="C81" s="24">
        <v>6.5264</v>
      </c>
      <c r="D81" s="20">
        <f aca="true" t="shared" si="5" ref="D81:D116">C81/B81*100</f>
        <v>72.38445925712321</v>
      </c>
      <c r="E81" s="24">
        <v>6.5264</v>
      </c>
      <c r="F81" s="20">
        <f t="shared" si="4"/>
        <v>100</v>
      </c>
    </row>
    <row r="82" spans="1:6" ht="28.5" customHeight="1">
      <c r="A82" s="10" t="s">
        <v>11</v>
      </c>
      <c r="B82" s="19">
        <v>9.0163</v>
      </c>
      <c r="C82" s="24">
        <v>6.5264</v>
      </c>
      <c r="D82" s="20">
        <f t="shared" si="5"/>
        <v>72.38445925712321</v>
      </c>
      <c r="E82" s="24">
        <v>6.5264</v>
      </c>
      <c r="F82" s="20">
        <f t="shared" si="4"/>
        <v>100</v>
      </c>
    </row>
    <row r="83" spans="1:6" s="32" customFormat="1" ht="27">
      <c r="A83" s="35" t="s">
        <v>12</v>
      </c>
      <c r="B83" s="25">
        <v>16.2</v>
      </c>
      <c r="C83" s="25">
        <v>16.2</v>
      </c>
      <c r="D83" s="36">
        <f t="shared" si="5"/>
        <v>100</v>
      </c>
      <c r="E83" s="25">
        <v>16.3</v>
      </c>
      <c r="F83" s="36">
        <f t="shared" si="4"/>
        <v>100.61728395061729</v>
      </c>
    </row>
    <row r="84" spans="1:6" ht="27">
      <c r="A84" s="12" t="s">
        <v>13</v>
      </c>
      <c r="B84" s="19"/>
      <c r="C84" s="19"/>
      <c r="D84" s="20"/>
      <c r="E84" s="19"/>
      <c r="F84" s="20"/>
    </row>
    <row r="85" spans="1:6" ht="28.5" customHeight="1">
      <c r="A85" s="16" t="s">
        <v>28</v>
      </c>
      <c r="B85" s="19">
        <v>7.7</v>
      </c>
      <c r="C85" s="19">
        <v>7.7</v>
      </c>
      <c r="D85" s="20">
        <f t="shared" si="5"/>
        <v>100</v>
      </c>
      <c r="E85" s="19">
        <v>7.7</v>
      </c>
      <c r="F85" s="20">
        <f aca="true" t="shared" si="6" ref="F85:F116">E85/C85*100</f>
        <v>100</v>
      </c>
    </row>
    <row r="86" spans="1:6" ht="13.5">
      <c r="A86" s="16" t="s">
        <v>19</v>
      </c>
      <c r="B86" s="19">
        <v>0.8</v>
      </c>
      <c r="C86" s="19">
        <v>0.8</v>
      </c>
      <c r="D86" s="20">
        <f t="shared" si="5"/>
        <v>100</v>
      </c>
      <c r="E86" s="19">
        <v>0.8</v>
      </c>
      <c r="F86" s="20">
        <f t="shared" si="6"/>
        <v>100</v>
      </c>
    </row>
    <row r="87" spans="1:6" ht="31.5" customHeight="1">
      <c r="A87" s="16" t="s">
        <v>20</v>
      </c>
      <c r="B87" s="20">
        <v>1.8</v>
      </c>
      <c r="C87" s="20">
        <v>1.8</v>
      </c>
      <c r="D87" s="20">
        <f t="shared" si="5"/>
        <v>100</v>
      </c>
      <c r="E87" s="19">
        <v>1.8</v>
      </c>
      <c r="F87" s="20">
        <f t="shared" si="6"/>
        <v>100</v>
      </c>
    </row>
    <row r="88" spans="1:8" s="32" customFormat="1" ht="30" customHeight="1">
      <c r="A88" s="44" t="s">
        <v>29</v>
      </c>
      <c r="B88" s="25"/>
      <c r="C88" s="25"/>
      <c r="D88" s="36" t="e">
        <f t="shared" si="5"/>
        <v>#DIV/0!</v>
      </c>
      <c r="E88" s="25"/>
      <c r="F88" s="36" t="e">
        <f t="shared" si="6"/>
        <v>#DIV/0!</v>
      </c>
      <c r="H88" s="32" t="s">
        <v>99</v>
      </c>
    </row>
    <row r="89" spans="1:6" ht="13.5">
      <c r="A89" s="16" t="s">
        <v>67</v>
      </c>
      <c r="B89" s="20">
        <v>1418.8</v>
      </c>
      <c r="C89" s="20">
        <v>1526.1</v>
      </c>
      <c r="D89" s="20">
        <f t="shared" si="5"/>
        <v>107.56272906681703</v>
      </c>
      <c r="E89" s="20">
        <v>1561.7</v>
      </c>
      <c r="F89" s="20">
        <f t="shared" si="6"/>
        <v>102.3327435947841</v>
      </c>
    </row>
    <row r="90" spans="1:6" ht="30" customHeight="1">
      <c r="A90" s="16" t="s">
        <v>14</v>
      </c>
      <c r="B90" s="20">
        <v>541.8</v>
      </c>
      <c r="C90" s="19">
        <v>533.4</v>
      </c>
      <c r="D90" s="20">
        <f t="shared" si="5"/>
        <v>98.44961240310079</v>
      </c>
      <c r="E90" s="19">
        <v>524.5</v>
      </c>
      <c r="F90" s="20">
        <f t="shared" si="6"/>
        <v>98.33145856767904</v>
      </c>
    </row>
    <row r="91" spans="1:6" ht="28.5" customHeight="1">
      <c r="A91" s="10" t="s">
        <v>65</v>
      </c>
      <c r="B91" s="19">
        <v>311</v>
      </c>
      <c r="C91" s="19">
        <v>311</v>
      </c>
      <c r="D91" s="20">
        <f t="shared" si="5"/>
        <v>100</v>
      </c>
      <c r="E91" s="19">
        <v>311</v>
      </c>
      <c r="F91" s="20">
        <f t="shared" si="6"/>
        <v>100</v>
      </c>
    </row>
    <row r="92" spans="1:6" ht="28.5" customHeight="1">
      <c r="A92" s="10" t="s">
        <v>68</v>
      </c>
      <c r="B92" s="19">
        <v>99</v>
      </c>
      <c r="C92" s="19">
        <v>99</v>
      </c>
      <c r="D92" s="20">
        <f t="shared" si="5"/>
        <v>100</v>
      </c>
      <c r="E92" s="19">
        <v>99</v>
      </c>
      <c r="F92" s="20">
        <f t="shared" si="6"/>
        <v>100</v>
      </c>
    </row>
    <row r="93" spans="1:6" ht="13.5">
      <c r="A93" s="10" t="s">
        <v>66</v>
      </c>
      <c r="B93" s="20">
        <v>37.5</v>
      </c>
      <c r="C93" s="20">
        <v>38</v>
      </c>
      <c r="D93" s="20"/>
      <c r="E93" s="19">
        <v>38.4</v>
      </c>
      <c r="F93" s="20"/>
    </row>
    <row r="94" spans="1:6" s="32" customFormat="1" ht="27">
      <c r="A94" s="45" t="s">
        <v>21</v>
      </c>
      <c r="B94" s="25"/>
      <c r="C94" s="25"/>
      <c r="D94" s="36" t="e">
        <f t="shared" si="5"/>
        <v>#DIV/0!</v>
      </c>
      <c r="E94" s="25"/>
      <c r="F94" s="36" t="e">
        <f t="shared" si="6"/>
        <v>#DIV/0!</v>
      </c>
    </row>
    <row r="95" spans="1:6" ht="28.5" customHeight="1">
      <c r="A95" s="16" t="s">
        <v>45</v>
      </c>
      <c r="B95" s="19">
        <v>1</v>
      </c>
      <c r="C95" s="19">
        <v>1</v>
      </c>
      <c r="D95" s="20">
        <f t="shared" si="5"/>
        <v>100</v>
      </c>
      <c r="E95" s="19">
        <v>1</v>
      </c>
      <c r="F95" s="20">
        <f t="shared" si="6"/>
        <v>100</v>
      </c>
    </row>
    <row r="96" spans="1:6" ht="28.5" customHeight="1">
      <c r="A96" s="16" t="s">
        <v>46</v>
      </c>
      <c r="B96" s="19">
        <v>11</v>
      </c>
      <c r="C96" s="19">
        <v>11</v>
      </c>
      <c r="D96" s="20">
        <f t="shared" si="5"/>
        <v>100</v>
      </c>
      <c r="E96" s="19">
        <v>11</v>
      </c>
      <c r="F96" s="20">
        <f t="shared" si="6"/>
        <v>100</v>
      </c>
    </row>
    <row r="97" spans="1:6" s="32" customFormat="1" ht="27.75" customHeight="1">
      <c r="A97" s="44" t="s">
        <v>47</v>
      </c>
      <c r="B97" s="25"/>
      <c r="C97" s="25"/>
      <c r="D97" s="36" t="e">
        <f t="shared" si="5"/>
        <v>#DIV/0!</v>
      </c>
      <c r="E97" s="25"/>
      <c r="F97" s="36" t="e">
        <f t="shared" si="6"/>
        <v>#DIV/0!</v>
      </c>
    </row>
    <row r="98" spans="1:6" ht="13.5">
      <c r="A98" s="15" t="s">
        <v>64</v>
      </c>
      <c r="B98" s="19">
        <v>177</v>
      </c>
      <c r="C98" s="19">
        <v>178</v>
      </c>
      <c r="D98" s="20">
        <f t="shared" si="5"/>
        <v>100.56497175141243</v>
      </c>
      <c r="E98" s="19">
        <v>179</v>
      </c>
      <c r="F98" s="20">
        <f t="shared" si="6"/>
        <v>100.56179775280899</v>
      </c>
    </row>
    <row r="99" spans="1:6" ht="13.5">
      <c r="A99" s="12" t="s">
        <v>69</v>
      </c>
      <c r="B99" s="19"/>
      <c r="C99" s="19"/>
      <c r="D99" s="20"/>
      <c r="E99" s="19"/>
      <c r="F99" s="20"/>
    </row>
    <row r="100" spans="1:6" ht="13.5">
      <c r="A100" s="15" t="s">
        <v>87</v>
      </c>
      <c r="B100" s="19">
        <v>195</v>
      </c>
      <c r="C100" s="19">
        <v>196</v>
      </c>
      <c r="D100" s="20">
        <f t="shared" si="5"/>
        <v>100.51282051282051</v>
      </c>
      <c r="E100" s="19">
        <v>196</v>
      </c>
      <c r="F100" s="20">
        <f t="shared" si="6"/>
        <v>100</v>
      </c>
    </row>
    <row r="101" spans="1:6" ht="13.5">
      <c r="A101" s="15" t="s">
        <v>88</v>
      </c>
      <c r="B101" s="19">
        <v>192</v>
      </c>
      <c r="C101" s="19">
        <v>194</v>
      </c>
      <c r="D101" s="20">
        <f t="shared" si="5"/>
        <v>101.04166666666667</v>
      </c>
      <c r="E101" s="19">
        <v>194</v>
      </c>
      <c r="F101" s="20">
        <f t="shared" si="6"/>
        <v>100</v>
      </c>
    </row>
    <row r="102" spans="1:6" s="32" customFormat="1" ht="54.75">
      <c r="A102" s="46" t="s">
        <v>70</v>
      </c>
      <c r="B102" s="25">
        <v>500</v>
      </c>
      <c r="C102" s="25">
        <v>500</v>
      </c>
      <c r="D102" s="36">
        <f t="shared" si="5"/>
        <v>100</v>
      </c>
      <c r="E102" s="25">
        <v>500</v>
      </c>
      <c r="F102" s="36">
        <f t="shared" si="6"/>
        <v>100</v>
      </c>
    </row>
    <row r="103" spans="1:6" s="32" customFormat="1" ht="13.5">
      <c r="A103" s="45" t="s">
        <v>48</v>
      </c>
      <c r="B103" s="25"/>
      <c r="C103" s="25"/>
      <c r="D103" s="36"/>
      <c r="E103" s="25"/>
      <c r="F103" s="36"/>
    </row>
    <row r="104" spans="1:6" s="32" customFormat="1" ht="13.5">
      <c r="A104" s="35" t="s">
        <v>49</v>
      </c>
      <c r="B104" s="25">
        <v>6</v>
      </c>
      <c r="C104" s="25">
        <v>6</v>
      </c>
      <c r="D104" s="36">
        <f t="shared" si="5"/>
        <v>100</v>
      </c>
      <c r="E104" s="25"/>
      <c r="F104" s="36">
        <f t="shared" si="6"/>
        <v>0</v>
      </c>
    </row>
    <row r="105" spans="1:6" s="32" customFormat="1" ht="13.5">
      <c r="A105" s="35" t="s">
        <v>50</v>
      </c>
      <c r="B105" s="25">
        <v>60</v>
      </c>
      <c r="C105" s="25">
        <v>60</v>
      </c>
      <c r="D105" s="36">
        <f t="shared" si="5"/>
        <v>100</v>
      </c>
      <c r="E105" s="25"/>
      <c r="F105" s="36">
        <f t="shared" si="6"/>
        <v>0</v>
      </c>
    </row>
    <row r="106" spans="1:6" s="32" customFormat="1" ht="13.5">
      <c r="A106" s="35" t="s">
        <v>51</v>
      </c>
      <c r="B106" s="25"/>
      <c r="C106" s="25"/>
      <c r="D106" s="36" t="e">
        <f t="shared" si="5"/>
        <v>#DIV/0!</v>
      </c>
      <c r="E106" s="25"/>
      <c r="F106" s="36" t="e">
        <f t="shared" si="6"/>
        <v>#DIV/0!</v>
      </c>
    </row>
    <row r="107" spans="1:6" s="32" customFormat="1" ht="15.75" customHeight="1">
      <c r="A107" s="35" t="s">
        <v>53</v>
      </c>
      <c r="B107" s="25">
        <v>79.5</v>
      </c>
      <c r="C107" s="25">
        <v>79.5</v>
      </c>
      <c r="D107" s="36">
        <f t="shared" si="5"/>
        <v>100</v>
      </c>
      <c r="E107" s="25">
        <v>79.5</v>
      </c>
      <c r="F107" s="36">
        <f t="shared" si="6"/>
        <v>100</v>
      </c>
    </row>
    <row r="108" spans="1:6" s="32" customFormat="1" ht="13.5">
      <c r="A108" s="44" t="s">
        <v>86</v>
      </c>
      <c r="B108" s="25">
        <v>79.5</v>
      </c>
      <c r="C108" s="25">
        <v>79.5</v>
      </c>
      <c r="D108" s="36">
        <f t="shared" si="5"/>
        <v>100</v>
      </c>
      <c r="E108" s="25">
        <v>79.5</v>
      </c>
      <c r="F108" s="36">
        <f t="shared" si="6"/>
        <v>100</v>
      </c>
    </row>
    <row r="109" spans="1:6" s="32" customFormat="1" ht="27">
      <c r="A109" s="46" t="s">
        <v>52</v>
      </c>
      <c r="B109" s="25">
        <v>88</v>
      </c>
      <c r="C109" s="25">
        <v>88</v>
      </c>
      <c r="D109" s="36">
        <f t="shared" si="5"/>
        <v>100</v>
      </c>
      <c r="E109" s="25">
        <v>88</v>
      </c>
      <c r="F109" s="36">
        <f t="shared" si="6"/>
        <v>100</v>
      </c>
    </row>
    <row r="110" spans="1:6" ht="27">
      <c r="A110" s="15" t="s">
        <v>54</v>
      </c>
      <c r="B110" s="19">
        <v>272.3</v>
      </c>
      <c r="C110" s="19">
        <v>301.8</v>
      </c>
      <c r="D110" s="20">
        <f t="shared" si="5"/>
        <v>110.83363936834374</v>
      </c>
      <c r="E110" s="20">
        <v>311</v>
      </c>
      <c r="F110" s="20">
        <f t="shared" si="6"/>
        <v>103.04837640821735</v>
      </c>
    </row>
    <row r="111" spans="1:6" ht="27">
      <c r="A111" s="15" t="s">
        <v>55</v>
      </c>
      <c r="B111" s="20">
        <v>46.5</v>
      </c>
      <c r="C111" s="20">
        <v>98.3</v>
      </c>
      <c r="D111" s="20">
        <f t="shared" si="5"/>
        <v>211.39784946236557</v>
      </c>
      <c r="E111" s="20">
        <v>98.3</v>
      </c>
      <c r="F111" s="20">
        <f t="shared" si="6"/>
        <v>100</v>
      </c>
    </row>
    <row r="112" spans="1:6" s="32" customFormat="1" ht="13.5">
      <c r="A112" s="45" t="s">
        <v>76</v>
      </c>
      <c r="B112" s="25"/>
      <c r="C112" s="25"/>
      <c r="D112" s="36"/>
      <c r="E112" s="25"/>
      <c r="F112" s="36"/>
    </row>
    <row r="113" spans="1:6" s="32" customFormat="1" ht="27">
      <c r="A113" s="46" t="s">
        <v>78</v>
      </c>
      <c r="B113" s="25">
        <v>5</v>
      </c>
      <c r="C113" s="25">
        <v>5</v>
      </c>
      <c r="D113" s="36">
        <f t="shared" si="5"/>
        <v>100</v>
      </c>
      <c r="E113" s="25">
        <v>5</v>
      </c>
      <c r="F113" s="36">
        <f t="shared" si="6"/>
        <v>100</v>
      </c>
    </row>
    <row r="114" spans="1:6" s="32" customFormat="1" ht="13.5">
      <c r="A114" s="46" t="s">
        <v>80</v>
      </c>
      <c r="B114" s="25">
        <v>0.5</v>
      </c>
      <c r="C114" s="25">
        <v>0.5</v>
      </c>
      <c r="D114" s="36">
        <f t="shared" si="5"/>
        <v>100</v>
      </c>
      <c r="E114" s="25">
        <v>0.5</v>
      </c>
      <c r="F114" s="36">
        <f t="shared" si="6"/>
        <v>100</v>
      </c>
    </row>
    <row r="115" spans="1:6" s="32" customFormat="1" ht="13.5">
      <c r="A115" s="46" t="s">
        <v>77</v>
      </c>
      <c r="B115" s="25">
        <v>50</v>
      </c>
      <c r="C115" s="25">
        <v>50</v>
      </c>
      <c r="D115" s="36">
        <f t="shared" si="5"/>
        <v>100</v>
      </c>
      <c r="E115" s="25">
        <v>50</v>
      </c>
      <c r="F115" s="36">
        <f t="shared" si="6"/>
        <v>100</v>
      </c>
    </row>
    <row r="116" spans="1:6" s="32" customFormat="1" ht="27">
      <c r="A116" s="46" t="s">
        <v>79</v>
      </c>
      <c r="B116" s="25">
        <v>50</v>
      </c>
      <c r="C116" s="25">
        <v>50</v>
      </c>
      <c r="D116" s="36">
        <f t="shared" si="5"/>
        <v>100</v>
      </c>
      <c r="E116" s="25">
        <v>50</v>
      </c>
      <c r="F116" s="36">
        <f t="shared" si="6"/>
        <v>100</v>
      </c>
    </row>
    <row r="117" spans="1:6" s="32" customFormat="1" ht="12.75">
      <c r="A117" s="34"/>
      <c r="B117" s="30"/>
      <c r="C117" s="30"/>
      <c r="D117" s="30"/>
      <c r="E117" s="30"/>
      <c r="F117" s="30"/>
    </row>
    <row r="118" spans="1:6" s="32" customFormat="1" ht="15">
      <c r="A118" s="47"/>
      <c r="B118" s="48"/>
      <c r="C118" s="48"/>
      <c r="D118" s="48"/>
      <c r="E118" s="48"/>
      <c r="F118" s="48"/>
    </row>
    <row r="119" spans="1:6" s="32" customFormat="1" ht="15">
      <c r="A119" s="47"/>
      <c r="B119" s="48"/>
      <c r="C119" s="48"/>
      <c r="D119" s="51"/>
      <c r="E119" s="51"/>
      <c r="F119" s="51"/>
    </row>
    <row r="120" spans="1:6" s="32" customFormat="1" ht="13.5">
      <c r="A120" s="49" t="s">
        <v>91</v>
      </c>
      <c r="B120" s="50"/>
      <c r="C120" s="50"/>
      <c r="D120" s="50"/>
      <c r="E120" s="50" t="s">
        <v>100</v>
      </c>
      <c r="F120" s="30"/>
    </row>
    <row r="121" spans="1:6" s="32" customFormat="1" ht="12.75">
      <c r="A121" s="34"/>
      <c r="B121" s="30"/>
      <c r="C121" s="30"/>
      <c r="D121" s="30"/>
      <c r="E121" s="30"/>
      <c r="F121" s="30"/>
    </row>
    <row r="122" spans="1:6" s="32" customFormat="1" ht="12.75">
      <c r="A122" s="34"/>
      <c r="B122" s="30"/>
      <c r="C122" s="30"/>
      <c r="D122" s="30"/>
      <c r="E122" s="30"/>
      <c r="F122" s="30"/>
    </row>
  </sheetData>
  <sheetProtection password="E03B" sheet="1"/>
  <mergeCells count="5">
    <mergeCell ref="D119:F119"/>
    <mergeCell ref="A8:A9"/>
    <mergeCell ref="A6:F6"/>
    <mergeCell ref="D8:D9"/>
    <mergeCell ref="F8:F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2015-09-30T13:20:20Z</cp:lastPrinted>
  <dcterms:created xsi:type="dcterms:W3CDTF">2006-05-06T07:58:30Z</dcterms:created>
  <dcterms:modified xsi:type="dcterms:W3CDTF">2017-11-27T10:02:55Z</dcterms:modified>
  <cp:category/>
  <cp:version/>
  <cp:contentType/>
  <cp:contentStatus/>
</cp:coreProperties>
</file>